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EXCEL\"/>
    </mc:Choice>
  </mc:AlternateContent>
  <bookViews>
    <workbookView xWindow="0" yWindow="0" windowWidth="19200" windowHeight="7248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E37" i="4" s="1"/>
  <c r="H37" i="4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H21" i="4" s="1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16" i="4" l="1"/>
  <c r="H16" i="4"/>
  <c r="E31" i="4"/>
  <c r="H31" i="4"/>
  <c r="H39" i="4" s="1"/>
  <c r="E21" i="4"/>
  <c r="E39" i="4" s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<sst xmlns="http://schemas.openxmlformats.org/spreadsheetml/2006/main" count="99" uniqueCount="51">
  <si>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</si>
  <si>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</si>
  <si>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</si>
  <si>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</si>
  <si>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</si>
  <si>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</si>
  <si>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</si>
  <si>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</si>
  <si>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</si>
  <si>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</si>
  <si>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</si>
  <si>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</si>
  <si>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</si>
  <si>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</si>
  <si>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</si>
  <si>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</si>
  <si>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</si>
  <si>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</si>
  <si>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</si>
  <si>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</si>
  <si>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</si>
  <si>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</si>
  <si>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</si>
  <si>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</si>
  <si>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</si>
  <si>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</si>
  <si>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</si>
  <si>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</si>
  <si>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</si>
  <si>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</si>
  <si>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</si>
  <si>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</si>
  <si>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</si>
  <si>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</si>
  <si>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</si>
  <si>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</si>
  <si>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</si>
  <si>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</si>
  <si>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</si>
  <si>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</si>
  <si>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</si>
  <si>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</si>
  <si>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</si>
  <si>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</si>
  <si>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</si>
  <si>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</si>
  <si>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</si>
  <si>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</si>
  <si>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</si>
  <si>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Sistema para el Desarrollo Integral de la Familia del Municipio de Yuriria, Gto.
Estado Analítico de Ingresos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</si>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</sst>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7" fillId="0" borderId="11" xfId="9" applyFont="1" applyFill="1" applyBorder="1" applyAlignment="1" applyProtection="1">
      <alignment horizontal="left" vertical="center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95250</xdr:rowOff>
    </xdr:from>
    <xdr:to>
      <xdr:col>1</xdr:col>
      <xdr:colOff>1712317</xdr:colOff>
      <xdr:row>0</xdr:row>
      <xdr:rowOff>619124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952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114300</xdr:rowOff>
    </xdr:from>
    <xdr:to>
      <xdr:col>1</xdr:col>
      <xdr:colOff>2987299</xdr:colOff>
      <xdr:row>58</xdr:row>
      <xdr:rowOff>46704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95059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49</xdr:row>
      <xdr:rowOff>0</xdr:rowOff>
    </xdr:from>
    <xdr:to>
      <xdr:col>7</xdr:col>
      <xdr:colOff>1018799</xdr:colOff>
      <xdr:row>57</xdr:row>
      <xdr:rowOff>91154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81825" y="93916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tabSelected="1" topLeftCell="A34" zoomScaleNormal="100" workbookViewId="0">
      <selection activeCell="F42" sqref="F42"/>
    </sheetView>
  </sheetViews>
  <sheetFormatPr baseColWidth="10" defaultColWidth="12" defaultRowHeight="10.199999999999999" x14ac:dyDescent="0.2"/>
  <cols>
    <col min="1" max="1" width="1.85546875" style="2" customWidth="1"/>
    <col min="2" max="2" width="62.42578125" style="2" customWidth="1"/>
    <col min="3" max="3" width="17.85546875" style="2" customWidth="1"/>
    <col min="4" max="4" width="19.85546875" style="2" customWidth="1"/>
    <col min="5" max="6" width="17.85546875" style="2" customWidth="1"/>
    <col min="7" max="7" width="18.85546875" style="2" customWidth="1"/>
    <col min="8" max="8" width="17.85546875" style="2" customWidth="1"/>
    <col min="9" max="16384" width="12" style="2"/>
  </cols>
  <sheetData>
    <row r="1" spans="1:9" s="3" customFormat="1" ht="57.75" customHeight="1" x14ac:dyDescent="0.2">
      <c r="A1" s="50" t="s">
        <v>49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0</v>
      </c>
      <c r="D9" s="22">
        <v>0</v>
      </c>
      <c r="E9" s="22">
        <f t="shared" si="0"/>
        <v>0</v>
      </c>
      <c r="F9" s="22">
        <v>43.5</v>
      </c>
      <c r="G9" s="22">
        <v>43.5</v>
      </c>
      <c r="H9" s="22">
        <f t="shared" si="1"/>
        <v>43.5</v>
      </c>
      <c r="I9" s="45" t="s">
        <v>40</v>
      </c>
    </row>
    <row r="10" spans="1:9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636400</v>
      </c>
      <c r="D11" s="22">
        <v>0</v>
      </c>
      <c r="E11" s="22">
        <f t="shared" si="2"/>
        <v>636400</v>
      </c>
      <c r="F11" s="22">
        <v>281440.67</v>
      </c>
      <c r="G11" s="22">
        <v>281440.67</v>
      </c>
      <c r="H11" s="22">
        <f t="shared" si="3"/>
        <v>-354959.33</v>
      </c>
      <c r="I11" s="45" t="s">
        <v>42</v>
      </c>
    </row>
    <row r="12" spans="1:9" ht="20.399999999999999" x14ac:dyDescent="0.2">
      <c r="A12" s="40"/>
      <c r="B12" s="43" t="s">
        <v>25</v>
      </c>
      <c r="C12" s="22">
        <v>0</v>
      </c>
      <c r="D12" s="22">
        <v>0</v>
      </c>
      <c r="E12" s="22">
        <f t="shared" si="2"/>
        <v>0</v>
      </c>
      <c r="F12" s="22">
        <v>0</v>
      </c>
      <c r="G12" s="22">
        <v>0</v>
      </c>
      <c r="H12" s="22">
        <f t="shared" si="3"/>
        <v>0</v>
      </c>
      <c r="I12" s="45" t="s">
        <v>43</v>
      </c>
    </row>
    <row r="13" spans="1:9" ht="20.399999999999999" x14ac:dyDescent="0.2">
      <c r="A13" s="40"/>
      <c r="B13" s="43" t="s">
        <v>26</v>
      </c>
      <c r="C13" s="22">
        <v>10462000</v>
      </c>
      <c r="D13" s="22">
        <v>0</v>
      </c>
      <c r="E13" s="22">
        <f t="shared" si="2"/>
        <v>10462000</v>
      </c>
      <c r="F13" s="22">
        <v>4531500</v>
      </c>
      <c r="G13" s="22">
        <v>4531500</v>
      </c>
      <c r="H13" s="22">
        <f t="shared" si="3"/>
        <v>-5930500</v>
      </c>
      <c r="I13" s="45" t="s">
        <v>44</v>
      </c>
    </row>
    <row r="14" spans="1:9" x14ac:dyDescent="0.2">
      <c r="A14" s="33"/>
      <c r="B14" s="43" t="s">
        <v>6</v>
      </c>
      <c r="C14" s="22">
        <v>589797.42000000004</v>
      </c>
      <c r="D14" s="22">
        <v>25286.7</v>
      </c>
      <c r="E14" s="22">
        <f t="shared" ref="E14" si="4">C14+D14</f>
        <v>615084.12</v>
      </c>
      <c r="F14" s="22">
        <v>0</v>
      </c>
      <c r="G14" s="22">
        <v>0</v>
      </c>
      <c r="H14" s="22">
        <f t="shared" ref="H14" si="5">G14-C14</f>
        <v>-589797.42000000004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11688197.42</v>
      </c>
      <c r="D16" s="23">
        <f t="shared" ref="D16:H16" si="6">SUM(D5:D14)</f>
        <v>25286.7</v>
      </c>
      <c r="E16" s="23">
        <f t="shared" si="6"/>
        <v>11713484.119999999</v>
      </c>
      <c r="F16" s="23">
        <f t="shared" si="6"/>
        <v>4812984.17</v>
      </c>
      <c r="G16" s="11">
        <f t="shared" si="6"/>
        <v>4812984.17</v>
      </c>
      <c r="H16" s="12">
        <f t="shared" si="6"/>
        <v>-6875213.25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0.399999999999999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ht="11.4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ht="11.4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0.399999999999999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0.399999999999999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11098400</v>
      </c>
      <c r="D31" s="26">
        <f t="shared" si="14"/>
        <v>0</v>
      </c>
      <c r="E31" s="26">
        <f t="shared" si="14"/>
        <v>11098400</v>
      </c>
      <c r="F31" s="26">
        <f t="shared" si="14"/>
        <v>4812984.17</v>
      </c>
      <c r="G31" s="26">
        <f t="shared" si="14"/>
        <v>4812984.17</v>
      </c>
      <c r="H31" s="26">
        <f t="shared" si="14"/>
        <v>-6285415.8300000001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ht="11.4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43.5</v>
      </c>
      <c r="G33" s="25">
        <v>43.5</v>
      </c>
      <c r="H33" s="25">
        <f t="shared" ref="H33:H34" si="15">G33-C33</f>
        <v>43.5</v>
      </c>
      <c r="I33" s="45" t="s">
        <v>40</v>
      </c>
    </row>
    <row r="34" spans="1:9" ht="11.4" x14ac:dyDescent="0.2">
      <c r="A34" s="16"/>
      <c r="B34" s="17" t="s">
        <v>32</v>
      </c>
      <c r="C34" s="25">
        <v>636400</v>
      </c>
      <c r="D34" s="25">
        <v>0</v>
      </c>
      <c r="E34" s="25">
        <f>C34+D34</f>
        <v>636400</v>
      </c>
      <c r="F34" s="25">
        <v>281440.67</v>
      </c>
      <c r="G34" s="25">
        <v>281440.67</v>
      </c>
      <c r="H34" s="25">
        <f t="shared" si="15"/>
        <v>-354959.33</v>
      </c>
      <c r="I34" s="45" t="s">
        <v>42</v>
      </c>
    </row>
    <row r="35" spans="1:9" ht="20.399999999999999" x14ac:dyDescent="0.2">
      <c r="A35" s="16"/>
      <c r="B35" s="17" t="s">
        <v>26</v>
      </c>
      <c r="C35" s="25">
        <v>10462000</v>
      </c>
      <c r="D35" s="25">
        <v>0</v>
      </c>
      <c r="E35" s="25">
        <f>C35+D35</f>
        <v>10462000</v>
      </c>
      <c r="F35" s="25">
        <v>4531500</v>
      </c>
      <c r="G35" s="25">
        <v>4531500</v>
      </c>
      <c r="H35" s="25">
        <f t="shared" ref="H35" si="16">G35-C35</f>
        <v>-5930500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589797.42000000004</v>
      </c>
      <c r="D37" s="26">
        <f t="shared" si="17"/>
        <v>25286.7</v>
      </c>
      <c r="E37" s="26">
        <f t="shared" si="17"/>
        <v>615084.12</v>
      </c>
      <c r="F37" s="26">
        <f t="shared" si="17"/>
        <v>0</v>
      </c>
      <c r="G37" s="26">
        <f t="shared" si="17"/>
        <v>0</v>
      </c>
      <c r="H37" s="26">
        <f t="shared" si="17"/>
        <v>-589797.42000000004</v>
      </c>
      <c r="I37" s="45" t="s">
        <v>46</v>
      </c>
    </row>
    <row r="38" spans="1:9" x14ac:dyDescent="0.2">
      <c r="A38" s="14"/>
      <c r="B38" s="17" t="s">
        <v>6</v>
      </c>
      <c r="C38" s="25">
        <v>589797.42000000004</v>
      </c>
      <c r="D38" s="25">
        <v>25286.7</v>
      </c>
      <c r="E38" s="25">
        <f>C38+D38</f>
        <v>615084.12</v>
      </c>
      <c r="F38" s="25">
        <v>0</v>
      </c>
      <c r="G38" s="25">
        <v>0</v>
      </c>
      <c r="H38" s="25">
        <f>G38-C38</f>
        <v>-589797.42000000004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11688197.42</v>
      </c>
      <c r="D39" s="23">
        <f t="shared" ref="D39:H39" si="18">SUM(D37+D31+D21)</f>
        <v>25286.7</v>
      </c>
      <c r="E39" s="23">
        <f t="shared" si="18"/>
        <v>11713484.119999999</v>
      </c>
      <c r="F39" s="23">
        <f t="shared" si="18"/>
        <v>4812984.17</v>
      </c>
      <c r="G39" s="23">
        <f t="shared" si="18"/>
        <v>4812984.17</v>
      </c>
      <c r="H39" s="12">
        <f t="shared" si="18"/>
        <v>-6875213.25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2" spans="1:9" ht="21.6" x14ac:dyDescent="0.2">
      <c r="B42" s="38" t="s">
        <v>34</v>
      </c>
    </row>
    <row r="43" spans="1:9" ht="11.4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  <row r="46" spans="1:9" x14ac:dyDescent="0.2">
      <c r="B46" s="46" t="s">
        <v>50</v>
      </c>
      <c r="C46" s="46"/>
      <c r="D46" s="46"/>
      <c r="E46" s="46"/>
      <c r="F46" s="46"/>
      <c r="G46" s="46"/>
    </row>
  </sheetData>
  <sheetProtection formatCells="0" formatColumns="0" formatRows="0" insertRows="0" autoFilter="0"/>
  <mergeCells count="10">
    <mergeCell ref="B46:G46"/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2022-07-25T14:58:29Z</cp:lastPrinted>
  <dcterms:created xsi:type="dcterms:W3CDTF">2012-12-11T20:48:19Z</dcterms:created>
  <dcterms:modified xsi:type="dcterms:W3CDTF">2022-07-25T14:58:45Z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